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tc0-my.sharepoint.com/personal/mnelson_btc_edu/Documents/Purchasing/RFQ's &amp; RFP's/RFP-RFQs/Grant Evaluator/2024 Title III CAD Evaluator/"/>
    </mc:Choice>
  </mc:AlternateContent>
  <xr:revisionPtr revIDLastSave="2" documentId="8_{FB10628C-5A32-477C-B016-72326EE67E03}" xr6:coauthVersionLast="47" xr6:coauthVersionMax="47" xr10:uidLastSave="{9B24003A-CB75-4BFD-BBEE-3C759F78E4E0}"/>
  <bookViews>
    <workbookView xWindow="-120" yWindow="-120" windowWidth="29040" windowHeight="15720" xr2:uid="{22781F90-E467-4986-9B10-CDC712774C27}"/>
  </bookViews>
  <sheets>
    <sheet name="RespCheck" sheetId="1" r:id="rId1"/>
    <sheet name="FinalBidTab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E8" i="2" s="1"/>
  <c r="K8" i="2" s="1"/>
  <c r="C7" i="2"/>
  <c r="E7" i="2" s="1"/>
  <c r="K7" i="2" s="1"/>
  <c r="C6" i="2"/>
  <c r="E6" i="2" s="1"/>
  <c r="K6" i="2" s="1"/>
  <c r="C5" i="2"/>
  <c r="E5" i="2" s="1"/>
  <c r="K5" i="2" s="1"/>
  <c r="C4" i="2"/>
  <c r="E4" i="2" s="1"/>
  <c r="K4" i="2" s="1"/>
</calcChain>
</file>

<file path=xl/sharedStrings.xml><?xml version="1.0" encoding="utf-8"?>
<sst xmlns="http://schemas.openxmlformats.org/spreadsheetml/2006/main" count="81" uniqueCount="39">
  <si>
    <t>Optional</t>
  </si>
  <si>
    <t>Responsiveness Check (Pass/Fail)</t>
  </si>
  <si>
    <t>Submitted Proposals</t>
  </si>
  <si>
    <t>Attachment A References</t>
  </si>
  <si>
    <t xml:space="preserve">Items III.3
</t>
  </si>
  <si>
    <t>Offer &amp; Award Contract</t>
  </si>
  <si>
    <t>Attachment D Bidder Certification</t>
  </si>
  <si>
    <t>W9</t>
  </si>
  <si>
    <t>Sample</t>
  </si>
  <si>
    <t>All Addenda</t>
  </si>
  <si>
    <t>Attachment B WIPHE</t>
  </si>
  <si>
    <t>Bidder A - CSACO</t>
  </si>
  <si>
    <t>t</t>
  </si>
  <si>
    <t>Pass</t>
  </si>
  <si>
    <t>Bidder B - Illuminate Evaluation Services</t>
  </si>
  <si>
    <t>Bidder C - JMA LLC</t>
  </si>
  <si>
    <t>Bidder D - Pacific Research and Evaluation LLC</t>
  </si>
  <si>
    <t>Bidder E Public Health Management Corporation</t>
  </si>
  <si>
    <t>No</t>
  </si>
  <si>
    <t>Attachment D: Proposer certification</t>
  </si>
  <si>
    <t>Cover Sheet</t>
  </si>
  <si>
    <t xml:space="preserve">Table of Contents </t>
  </si>
  <si>
    <t>Letter of Interest</t>
  </si>
  <si>
    <t>Body of Proposal</t>
  </si>
  <si>
    <t>Full resumes of key team members</t>
  </si>
  <si>
    <t>Any required certifications or licenses</t>
  </si>
  <si>
    <t xml:space="preserve">Attachment A: References </t>
  </si>
  <si>
    <t>Section V: Offer &amp; Contract Award (do we need to include this for the proposal?)</t>
  </si>
  <si>
    <t>W-9</t>
  </si>
  <si>
    <t>Bidder Name</t>
  </si>
  <si>
    <t>Preferred
(82 pts.)</t>
  </si>
  <si>
    <t>Cost 
(18 pts.)</t>
  </si>
  <si>
    <t>Total Score
(100 pts)</t>
  </si>
  <si>
    <t>Percentage based on max points</t>
  </si>
  <si>
    <t>Bidder A</t>
  </si>
  <si>
    <t>Bidder B</t>
  </si>
  <si>
    <t>Bidder C</t>
  </si>
  <si>
    <t>Bidder D</t>
  </si>
  <si>
    <t>Bidder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</si>
</sst>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Wingdings"/>
      <charset val="2"/>
    </font>
    <font>
      <b/>
      <sz val="11"/>
      <color theme="1"/>
      <name val="Aptos"/>
      <family val="2"/>
    </font>
    <font>
      <sz val="11"/>
      <color theme="1"/>
      <name val="Wingdings"/>
      <charset val="2"/>
    </font>
    <font>
      <sz val="10"/>
      <color theme="1"/>
      <name val="Aptos"/>
      <family val="2"/>
    </font>
    <font>
      <b/>
      <sz val="14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1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4" fillId="0" borderId="5" xfId="0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/>
    <xf numFmtId="0" fontId="6" fillId="0" borderId="5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top" wrapText="1"/>
    </xf>
    <xf numFmtId="0" fontId="11" fillId="5" borderId="7" xfId="0" applyFont="1" applyFill="1" applyBorder="1" applyAlignment="1">
      <alignment horizontal="center" wrapText="1"/>
    </xf>
    <xf numFmtId="0" fontId="10" fillId="5" borderId="7" xfId="0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vertical="top" wrapText="1"/>
    </xf>
    <xf numFmtId="0" fontId="10" fillId="7" borderId="7" xfId="0" applyFont="1" applyFill="1" applyBorder="1" applyAlignment="1">
      <alignment horizontal="center" wrapText="1"/>
    </xf>
    <xf numFmtId="0" fontId="10" fillId="5" borderId="8" xfId="0" applyFont="1" applyFill="1" applyBorder="1" applyAlignment="1">
      <alignment horizontal="center" vertical="top" wrapText="1"/>
    </xf>
    <xf numFmtId="9" fontId="10" fillId="5" borderId="7" xfId="1" applyFont="1" applyFill="1" applyBorder="1" applyAlignment="1" applyProtection="1">
      <alignment horizontal="center" wrapText="1"/>
    </xf>
    <xf numFmtId="0" fontId="0" fillId="4" borderId="7" xfId="0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0" borderId="0" xfId="0" applyAlignment="1">
      <alignment vertical="center"/>
    </xf>
    <xf numFmtId="9" fontId="0" fillId="8" borderId="7" xfId="1" applyFont="1" applyFill="1" applyBorder="1" applyAlignment="1" applyProtection="1">
      <alignment horizontal="right" vertical="center"/>
      <protection locked="0"/>
    </xf>
    <xf numFmtId="0" fontId="2" fillId="9" borderId="9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9" fontId="0" fillId="9" borderId="0" xfId="1" applyFont="1" applyFill="1" applyProtection="1"/>
    <xf numFmtId="0" fontId="12" fillId="10" borderId="7" xfId="0" applyFont="1" applyFill="1" applyBorder="1" applyAlignment="1">
      <alignment horizontal="left" vertical="center"/>
    </xf>
    <xf numFmtId="2" fontId="12" fillId="0" borderId="7" xfId="0" applyNumberFormat="1" applyFont="1" applyBorder="1" applyAlignment="1">
      <alignment horizontal="right" vertical="center"/>
    </xf>
    <xf numFmtId="2" fontId="12" fillId="6" borderId="7" xfId="0" applyNumberFormat="1" applyFont="1" applyFill="1" applyBorder="1" applyAlignment="1">
      <alignment horizontal="right" vertical="center"/>
    </xf>
    <xf numFmtId="0" fontId="12" fillId="10" borderId="7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1" fillId="10" borderId="7" xfId="0" applyFont="1" applyFill="1" applyBorder="1" applyAlignment="1">
      <alignment horizontal="center" vertical="top" wrapText="1"/>
    </xf>
    <xf numFmtId="9" fontId="0" fillId="11" borderId="7" xfId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3" fillId="12" borderId="5" xfId="0" applyFont="1" applyFill="1" applyBorder="1" applyAlignment="1">
      <alignment horizontal="left" vertical="center" wrapText="1"/>
    </xf>
    <xf numFmtId="0" fontId="0" fillId="10" borderId="7" xfId="0" applyFill="1" applyBorder="1" applyAlignment="1">
      <alignment horizontal="left" vertical="center"/>
    </xf>
    <xf numFmtId="2" fontId="12" fillId="12" borderId="7" xfId="0" applyNumberFormat="1" applyFont="1" applyFill="1" applyBorder="1" applyAlignment="1">
      <alignment horizontal="right" vertical="center"/>
    </xf>
    <xf numFmtId="2" fontId="0" fillId="12" borderId="7" xfId="0" applyNumberFormat="1" applyFill="1" applyBorder="1" applyAlignment="1">
      <alignment horizontal="right" vertical="center"/>
    </xf>
    <xf numFmtId="2" fontId="0" fillId="6" borderId="7" xfId="0" applyNumberFormat="1" applyFill="1" applyBorder="1" applyAlignment="1">
      <alignment horizontal="right" vertical="center"/>
    </xf>
    <xf numFmtId="0" fontId="0" fillId="10" borderId="7" xfId="0" applyFill="1" applyBorder="1" applyAlignment="1" applyProtection="1">
      <alignment horizontal="left" vertical="center"/>
      <protection locked="0"/>
    </xf>
    <xf numFmtId="0" fontId="0" fillId="12" borderId="0" xfId="0" applyFill="1" applyAlignment="1" applyProtection="1">
      <alignment horizontal="left" vertical="center"/>
      <protection locked="0"/>
    </xf>
    <xf numFmtId="0" fontId="10" fillId="10" borderId="7" xfId="0" applyFont="1" applyFill="1" applyBorder="1" applyAlignment="1">
      <alignment horizontal="center" vertical="top" wrapText="1"/>
    </xf>
    <xf numFmtId="2" fontId="0" fillId="0" borderId="7" xfId="0" applyNumberFormat="1" applyBorder="1" applyAlignment="1">
      <alignment horizontal="right" vertical="center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10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9" fontId="0" fillId="0" borderId="0" xfId="1" applyFont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tc0-my.sharepoint.com/personal/mnelson_btc_edu/Documents/Purchasing/RFQ's%20&amp;%20RFP's/RFP-RFQs/Grant%20Evaluator/2024%20Title%20III%20CAD%20Evaluator/RFP_Bid%20Tab%20External%20Grant%20Evaluator.xlsx" TargetMode="External"/><Relationship Id="rId1" Type="http://schemas.openxmlformats.org/officeDocument/2006/relationships/externalLinkPath" Target="RFP_Bid%20Tab%20External%20Grant%20Evalu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pCheck"/>
      <sheetName val="NonCostEval"/>
      <sheetName val="FinalBidTab"/>
      <sheetName val="Reference Checks"/>
      <sheetName val="CostSheet(mult cost factors)"/>
      <sheetName val="Cost"/>
      <sheetName val="Chad costing"/>
    </sheetNames>
    <sheetDataSet>
      <sheetData sheetId="0"/>
      <sheetData sheetId="1">
        <row r="8">
          <cell r="I8">
            <v>61.45</v>
          </cell>
          <cell r="O8">
            <v>79.599999999999994</v>
          </cell>
          <cell r="U8">
            <v>44.849999999999994</v>
          </cell>
          <cell r="AA8">
            <v>77.5</v>
          </cell>
          <cell r="AG8">
            <v>69.150000000000006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BCA7-5DEE-4074-81A2-81C64E5709FE}">
  <sheetPr>
    <tabColor theme="7" tint="0.59999389629810485"/>
    <pageSetUpPr fitToPage="1"/>
  </sheetPr>
  <dimension ref="A1:J21"/>
  <sheetViews>
    <sheetView tabSelected="1" workbookViewId="0">
      <selection activeCell="J18" sqref="J18"/>
    </sheetView>
  </sheetViews>
  <sheetFormatPr defaultRowHeight="15" customHeight="1" x14ac:dyDescent="0.25"/>
  <cols>
    <col min="1" max="1" width="37" customWidth="1"/>
    <col min="2" max="2" width="12.85546875" style="19" customWidth="1"/>
    <col min="3" max="3" width="14.28515625" style="19" customWidth="1"/>
    <col min="4" max="4" width="15.140625" style="19" customWidth="1"/>
    <col min="5" max="5" width="13.5703125" customWidth="1"/>
    <col min="6" max="7" width="10.85546875" customWidth="1"/>
    <col min="8" max="8" width="23.140625" customWidth="1"/>
    <col min="9" max="9" width="12.85546875" customWidth="1"/>
    <col min="10" max="10" width="15.85546875" customWidth="1"/>
  </cols>
  <sheetData>
    <row r="1" spans="1:10" ht="23.25" customHeight="1" x14ac:dyDescent="0.25">
      <c r="A1" s="1"/>
      <c r="B1" s="2"/>
      <c r="C1" s="2"/>
      <c r="D1" s="2"/>
      <c r="E1" s="2"/>
      <c r="F1" s="2"/>
      <c r="G1" s="2"/>
      <c r="H1" s="3"/>
      <c r="I1" s="4" t="s">
        <v>0</v>
      </c>
      <c r="J1" s="5" t="s">
        <v>1</v>
      </c>
    </row>
    <row r="2" spans="1:10" ht="46.5" customHeigh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5"/>
    </row>
    <row r="3" spans="1:10" x14ac:dyDescent="0.25">
      <c r="A3" s="8" t="s">
        <v>11</v>
      </c>
      <c r="B3" s="9" t="s">
        <v>12</v>
      </c>
      <c r="C3" s="10" t="s">
        <v>12</v>
      </c>
      <c r="D3" s="11" t="s">
        <v>12</v>
      </c>
      <c r="E3" s="11" t="s">
        <v>12</v>
      </c>
      <c r="F3" s="11" t="s">
        <v>12</v>
      </c>
      <c r="G3" s="11" t="s">
        <v>12</v>
      </c>
      <c r="H3" s="10" t="s">
        <v>12</v>
      </c>
      <c r="I3" s="11" t="s">
        <v>12</v>
      </c>
      <c r="J3" s="12" t="s">
        <v>13</v>
      </c>
    </row>
    <row r="4" spans="1:10" ht="20.100000000000001" customHeight="1" x14ac:dyDescent="0.25">
      <c r="A4" s="13" t="s">
        <v>14</v>
      </c>
      <c r="B4" s="11" t="s">
        <v>12</v>
      </c>
      <c r="C4" s="11" t="s">
        <v>12</v>
      </c>
      <c r="D4" s="11" t="s">
        <v>12</v>
      </c>
      <c r="E4" s="11" t="s">
        <v>12</v>
      </c>
      <c r="F4" s="11" t="s">
        <v>12</v>
      </c>
      <c r="G4" s="11" t="s">
        <v>12</v>
      </c>
      <c r="H4" s="11" t="s">
        <v>12</v>
      </c>
      <c r="I4" s="11" t="s">
        <v>12</v>
      </c>
      <c r="J4" s="12" t="s">
        <v>13</v>
      </c>
    </row>
    <row r="5" spans="1:10" ht="20.100000000000001" customHeight="1" x14ac:dyDescent="0.25">
      <c r="A5" s="14" t="s">
        <v>15</v>
      </c>
      <c r="B5" s="11" t="s">
        <v>12</v>
      </c>
      <c r="C5" s="11" t="s">
        <v>12</v>
      </c>
      <c r="D5" s="11" t="s">
        <v>12</v>
      </c>
      <c r="E5" s="11" t="s">
        <v>12</v>
      </c>
      <c r="F5" s="11" t="s">
        <v>12</v>
      </c>
      <c r="G5" s="11" t="s">
        <v>12</v>
      </c>
      <c r="H5" s="11" t="s">
        <v>12</v>
      </c>
      <c r="I5" s="11" t="s">
        <v>12</v>
      </c>
      <c r="J5" s="12" t="s">
        <v>13</v>
      </c>
    </row>
    <row r="6" spans="1:10" ht="30" x14ac:dyDescent="0.25">
      <c r="A6" s="15" t="s">
        <v>16</v>
      </c>
      <c r="B6" s="11" t="s">
        <v>12</v>
      </c>
      <c r="C6" s="11" t="s">
        <v>12</v>
      </c>
      <c r="D6" s="11" t="s">
        <v>12</v>
      </c>
      <c r="E6" s="11" t="s">
        <v>12</v>
      </c>
      <c r="F6" s="11" t="s">
        <v>12</v>
      </c>
      <c r="G6" s="11" t="s">
        <v>12</v>
      </c>
      <c r="H6" s="11" t="s">
        <v>12</v>
      </c>
      <c r="I6" s="11" t="s">
        <v>12</v>
      </c>
      <c r="J6" s="12" t="s">
        <v>13</v>
      </c>
    </row>
    <row r="7" spans="1:10" ht="15" customHeight="1" x14ac:dyDescent="0.25">
      <c r="A7" s="16" t="s">
        <v>17</v>
      </c>
      <c r="B7" s="11" t="s">
        <v>12</v>
      </c>
      <c r="C7" s="11" t="s">
        <v>12</v>
      </c>
      <c r="D7" s="11" t="s">
        <v>12</v>
      </c>
      <c r="E7" s="11" t="s">
        <v>12</v>
      </c>
      <c r="F7" s="11" t="s">
        <v>12</v>
      </c>
      <c r="G7" s="11" t="s">
        <v>12</v>
      </c>
      <c r="H7" s="11" t="s">
        <v>12</v>
      </c>
      <c r="I7" s="17" t="s">
        <v>18</v>
      </c>
      <c r="J7" s="12" t="s">
        <v>13</v>
      </c>
    </row>
    <row r="8" spans="1:10" x14ac:dyDescent="0.25">
      <c r="A8" s="18"/>
    </row>
    <row r="12" spans="1:10" ht="15" customHeight="1" x14ac:dyDescent="0.25">
      <c r="C12" s="20" t="s">
        <v>19</v>
      </c>
    </row>
    <row r="13" spans="1:10" ht="15" customHeight="1" x14ac:dyDescent="0.25">
      <c r="C13" s="20" t="s">
        <v>20</v>
      </c>
    </row>
    <row r="14" spans="1:10" ht="15" customHeight="1" x14ac:dyDescent="0.25">
      <c r="C14" s="20" t="s">
        <v>21</v>
      </c>
    </row>
    <row r="15" spans="1:10" ht="15" customHeight="1" x14ac:dyDescent="0.25">
      <c r="C15" s="20" t="s">
        <v>22</v>
      </c>
    </row>
    <row r="16" spans="1:10" ht="15" customHeight="1" x14ac:dyDescent="0.25">
      <c r="C16" s="20" t="s">
        <v>23</v>
      </c>
    </row>
    <row r="17" spans="3:3" ht="15" customHeight="1" x14ac:dyDescent="0.25">
      <c r="C17" s="20" t="s">
        <v>24</v>
      </c>
    </row>
    <row r="18" spans="3:3" ht="15" customHeight="1" x14ac:dyDescent="0.25">
      <c r="C18" s="20" t="s">
        <v>25</v>
      </c>
    </row>
    <row r="19" spans="3:3" ht="15" customHeight="1" x14ac:dyDescent="0.25">
      <c r="C19" s="20" t="s">
        <v>26</v>
      </c>
    </row>
    <row r="20" spans="3:3" ht="15" customHeight="1" x14ac:dyDescent="0.25">
      <c r="C20" s="20" t="s">
        <v>27</v>
      </c>
    </row>
    <row r="21" spans="3:3" ht="15" customHeight="1" x14ac:dyDescent="0.25">
      <c r="C21" s="20" t="s">
        <v>28</v>
      </c>
    </row>
  </sheetData>
  <mergeCells count="2">
    <mergeCell ref="B1:H1"/>
    <mergeCell ref="J1:J2"/>
  </mergeCells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50796-E947-40BB-A628-1FB4DE7B7103}">
  <sheetPr>
    <tabColor theme="2" tint="-0.89999084444715716"/>
  </sheetPr>
  <dimension ref="A1:L8"/>
  <sheetViews>
    <sheetView zoomScale="120" zoomScaleNormal="120" workbookViewId="0">
      <selection activeCell="K13" sqref="K13"/>
    </sheetView>
  </sheetViews>
  <sheetFormatPr defaultColWidth="8.85546875" defaultRowHeight="15" x14ac:dyDescent="0.25"/>
  <cols>
    <col min="1" max="1" width="16.28515625" style="59" bestFit="1" customWidth="1"/>
    <col min="2" max="2" width="0.5703125" style="59" customWidth="1"/>
    <col min="3" max="3" width="7.5703125" style="60" bestFit="1" customWidth="1"/>
    <col min="4" max="4" width="6.85546875" style="60" bestFit="1" customWidth="1"/>
    <col min="5" max="5" width="8.85546875" style="60" bestFit="1" customWidth="1"/>
    <col min="6" max="6" width="0.42578125" style="59" customWidth="1"/>
    <col min="7" max="8" width="0.5703125" style="59" hidden="1" customWidth="1"/>
    <col min="9" max="9" width="2.140625" style="59" customWidth="1"/>
    <col min="10" max="10" width="0.5703125" style="59" customWidth="1"/>
    <col min="11" max="11" width="10.85546875" style="61" customWidth="1"/>
    <col min="12" max="12" width="0.5703125" style="59" customWidth="1"/>
    <col min="13" max="16384" width="8.85546875" style="59"/>
  </cols>
  <sheetData>
    <row r="1" spans="1:12" customFormat="1" ht="52.35" customHeight="1" x14ac:dyDescent="0.25">
      <c r="A1" s="21" t="s">
        <v>29</v>
      </c>
      <c r="B1" s="22"/>
      <c r="C1" s="23" t="s">
        <v>30</v>
      </c>
      <c r="D1" s="24" t="s">
        <v>31</v>
      </c>
      <c r="E1" s="25" t="s">
        <v>32</v>
      </c>
      <c r="F1" s="26"/>
      <c r="G1" s="27"/>
      <c r="H1" s="22"/>
      <c r="I1" s="28"/>
      <c r="J1" s="22"/>
      <c r="K1" s="29" t="s">
        <v>33</v>
      </c>
      <c r="L1" s="22"/>
    </row>
    <row r="2" spans="1:12" s="33" customFormat="1" ht="3" customHeight="1" x14ac:dyDescent="0.25">
      <c r="A2" s="30"/>
      <c r="B2" s="31"/>
      <c r="C2" s="32"/>
      <c r="D2" s="32"/>
      <c r="E2" s="32"/>
      <c r="F2" s="31"/>
      <c r="G2" s="31"/>
      <c r="H2" s="31"/>
      <c r="J2" s="22"/>
      <c r="K2" s="34"/>
      <c r="L2" s="22"/>
    </row>
    <row r="3" spans="1:12" customFormat="1" x14ac:dyDescent="0.25">
      <c r="A3" s="35"/>
      <c r="B3" s="36"/>
      <c r="C3" s="36"/>
      <c r="D3" s="36"/>
      <c r="E3" s="36"/>
      <c r="F3" s="36"/>
      <c r="G3" s="36"/>
      <c r="H3" s="37"/>
      <c r="J3" s="22"/>
      <c r="K3" s="38"/>
      <c r="L3" s="22"/>
    </row>
    <row r="4" spans="1:12" s="46" customFormat="1" ht="20.100000000000001" customHeight="1" x14ac:dyDescent="0.25">
      <c r="A4" s="8" t="s">
        <v>34</v>
      </c>
      <c r="B4" s="39"/>
      <c r="C4" s="40">
        <f>[1]NonCostEval!I8</f>
        <v>61.45</v>
      </c>
      <c r="D4" s="40">
        <v>15</v>
      </c>
      <c r="E4" s="41">
        <f>SUM(C4:D4)</f>
        <v>76.45</v>
      </c>
      <c r="F4" s="42">
        <v>8</v>
      </c>
      <c r="G4" s="39"/>
      <c r="H4" s="42"/>
      <c r="I4" s="43"/>
      <c r="J4" s="44"/>
      <c r="K4" s="45">
        <f>E4/100</f>
        <v>0.76450000000000007</v>
      </c>
      <c r="L4" s="22"/>
    </row>
    <row r="5" spans="1:12" s="46" customFormat="1" ht="20.100000000000001" customHeight="1" x14ac:dyDescent="0.25">
      <c r="A5" s="47" t="s">
        <v>35</v>
      </c>
      <c r="B5" s="48"/>
      <c r="C5" s="49">
        <f>[1]NonCostEval!O8</f>
        <v>79.599999999999994</v>
      </c>
      <c r="D5" s="50">
        <v>14</v>
      </c>
      <c r="E5" s="51">
        <f t="shared" ref="E5:E6" si="0">SUM(C5:D5)</f>
        <v>93.6</v>
      </c>
      <c r="F5" s="52"/>
      <c r="G5" s="48"/>
      <c r="H5" s="52"/>
      <c r="I5" s="53"/>
      <c r="J5" s="54"/>
      <c r="K5" s="45">
        <f t="shared" ref="K5:K8" si="1">E5/100</f>
        <v>0.93599999999999994</v>
      </c>
      <c r="L5" s="22"/>
    </row>
    <row r="6" spans="1:12" s="46" customFormat="1" ht="20.100000000000001" customHeight="1" x14ac:dyDescent="0.25">
      <c r="A6" s="13" t="s">
        <v>36</v>
      </c>
      <c r="B6" s="30"/>
      <c r="C6" s="40">
        <f>[1]NonCostEval!U8</f>
        <v>44.849999999999994</v>
      </c>
      <c r="D6" s="55">
        <v>14</v>
      </c>
      <c r="E6" s="51">
        <f t="shared" si="0"/>
        <v>58.849999999999994</v>
      </c>
      <c r="F6" s="56"/>
      <c r="G6" s="30"/>
      <c r="H6" s="56"/>
      <c r="I6" s="57"/>
      <c r="J6" s="22"/>
      <c r="K6" s="45">
        <f t="shared" si="1"/>
        <v>0.58849999999999991</v>
      </c>
      <c r="L6" s="22"/>
    </row>
    <row r="7" spans="1:12" x14ac:dyDescent="0.25">
      <c r="A7" s="8" t="s">
        <v>37</v>
      </c>
      <c r="B7" s="39"/>
      <c r="C7" s="40">
        <f>[1]NonCostEval!AA8</f>
        <v>77.5</v>
      </c>
      <c r="D7" s="55">
        <v>15</v>
      </c>
      <c r="E7" s="41">
        <f>SUM(C7:D7)</f>
        <v>92.5</v>
      </c>
      <c r="F7" s="42">
        <v>8</v>
      </c>
      <c r="G7" s="39"/>
      <c r="H7" s="42"/>
      <c r="I7" s="43"/>
      <c r="J7" s="44"/>
      <c r="K7" s="45">
        <f t="shared" si="1"/>
        <v>0.92500000000000004</v>
      </c>
      <c r="L7" s="58"/>
    </row>
    <row r="8" spans="1:12" x14ac:dyDescent="0.25">
      <c r="A8" s="13" t="s">
        <v>38</v>
      </c>
      <c r="B8" s="30"/>
      <c r="C8" s="40">
        <f>[1]NonCostEval!AG8</f>
        <v>69.150000000000006</v>
      </c>
      <c r="D8" s="55">
        <v>18</v>
      </c>
      <c r="E8" s="51">
        <f t="shared" ref="E8" si="2">SUM(C8:D8)</f>
        <v>87.15</v>
      </c>
      <c r="F8" s="56"/>
      <c r="G8" s="30"/>
      <c r="H8" s="56"/>
      <c r="I8" s="57"/>
      <c r="J8" s="22"/>
      <c r="K8" s="45">
        <f t="shared" si="1"/>
        <v>0.87150000000000005</v>
      </c>
      <c r="L8" s="58"/>
    </row>
  </sheetData>
  <mergeCells count="1">
    <mergeCell ref="A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RespCheck</vt:lpstr>
      <vt:lpstr>FinalBidTab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Nelson</dc:creator>
  <cp:lastModifiedBy>Melisa Nelson</cp:lastModifiedBy>
  <cp:lastPrinted>2024-10-29T23:38:46Z</cp:lastPrinted>
  <dcterms:created xsi:type="dcterms:W3CDTF">2024-10-29T23:35:50Z</dcterms:created>
  <dcterms:modified xsi:type="dcterms:W3CDTF">2024-10-29T23:38:48Z</dcterms:modified>
</cp:coreProperties>
</file>